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PUBLIC_FINANCE\SDDS Database\2024\Q4\FInal\"/>
    </mc:Choice>
  </mc:AlternateContent>
  <xr:revisionPtr revIDLastSave="0" documentId="13_ncr:1_{94A4A15C-B149-4A2C-AE1E-EE434817EE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. Gov. Op." sheetId="5" r:id="rId1"/>
  </sheets>
  <definedNames>
    <definedName name="_xlnm.Print_Area" localSheetId="0">'Gen. Gov. Op.'!$A$1:$X$28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8" i="5" l="1"/>
  <c r="U18" i="5" l="1"/>
  <c r="S18" i="5" l="1"/>
  <c r="Q18" i="5"/>
  <c r="P1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Dissanayake KU</author>
  </authors>
  <commentList>
    <comment ref="A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Central Government+Provincial Councils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<sst xmlns="http://schemas.openxmlformats.org/spreadsheetml/2006/main" count="116" uniqueCount="29">
  <si>
    <t>​​FISCAL SECTOR</t>
  </si>
  <si>
    <t>Total Revenue and Grants​</t>
  </si>
  <si>
    <t>Rs. million</t>
  </si>
  <si>
    <t>Total Revenue​</t>
  </si>
  <si>
    <t>Rs. million​</t>
  </si>
  <si>
    <t>Tax Revenue​</t>
  </si>
  <si>
    <t>Non Tax Revenue​</t>
  </si>
  <si>
    <t>Grants</t>
  </si>
  <si>
    <t>Recurrent Expenditure</t>
  </si>
  <si>
    <t>of which Interest Payments</t>
  </si>
  <si>
    <t>Capital Expenditure and Net Lending</t>
  </si>
  <si>
    <t>Overall Fiscal Surplus (+)/Deficit (-)</t>
  </si>
  <si>
    <t>​​ ​ ​ ​ ​ ​ ​ ​</t>
  </si>
  <si>
    <t>SDDS data category and component</t>
  </si>
  <si>
    <t>Unit of description</t>
  </si>
  <si>
    <t>n.a.</t>
  </si>
  <si>
    <t>(c ) Provisional</t>
  </si>
  <si>
    <t xml:space="preserve">Total Expenditure </t>
  </si>
  <si>
    <t>(d) Includes only Central Government and provincial councils data as Local Government data are not available</t>
  </si>
  <si>
    <t>2019 (b)</t>
  </si>
  <si>
    <t>(b) According to the Ministry of Finance, the fiscal sector statistics of 2019 have been restated as announced in the Budget Speech for 2020.</t>
  </si>
  <si>
    <r>
      <t xml:space="preserve">General Government Operations​ </t>
    </r>
    <r>
      <rPr>
        <b/>
        <vertAlign val="superscript"/>
        <sz val="10"/>
        <rFont val="Calibri"/>
        <family val="2"/>
      </rPr>
      <t xml:space="preserve"> </t>
    </r>
    <r>
      <rPr>
        <b/>
        <sz val="10"/>
        <rFont val="Calibri"/>
        <family val="2"/>
      </rPr>
      <t>(a)</t>
    </r>
  </si>
  <si>
    <t xml:space="preserve">​Central Bank of Sri Lanka. Economic Research Department.Sri Lanka: Economic and Financial
Data Special
Data Dissemination Standard [SDDS]
Historical Data Series [2008-2020]​ : General Government Operations </t>
  </si>
  <si>
    <t>2023(c)(d)</t>
  </si>
  <si>
    <t>2024(c)(d)</t>
  </si>
  <si>
    <t>Sources:  Ministry of Finance, Planning and Economic Development</t>
  </si>
  <si>
    <t xml:space="preserve">                     Ministry of Public Administration, Provincial Councils and Local Government</t>
  </si>
  <si>
    <t>*local government operations are not included in 2024</t>
  </si>
  <si>
    <r>
      <rPr>
        <sz val="8"/>
        <rFont val="Calibri"/>
        <family val="2"/>
      </rPr>
      <t>(a)</t>
    </r>
    <r>
      <rPr>
        <sz val="8"/>
        <rFont val="Calibri"/>
        <family val="2"/>
        <scheme val="minor"/>
      </rPr>
      <t xml:space="preserve"> Includes Central Government, provincial councils and local governments*  fiscal operations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</si>
</sst>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vantGarde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rgb="FF0072C6"/>
      <name val="Segoe UI Light"/>
      <family val="2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70C0"/>
      </left>
      <right style="thin">
        <color indexed="64"/>
      </right>
      <top/>
      <bottom style="thin">
        <color rgb="FF0070C0"/>
      </bottom>
      <diagonal/>
    </border>
    <border>
      <left style="thin">
        <color rgb="FF0070C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 indent="1"/>
    </xf>
    <xf numFmtId="0" fontId="11" fillId="2" borderId="5" xfId="0" applyFont="1" applyFill="1" applyBorder="1" applyAlignment="1">
      <alignment horizontal="center" vertical="center" wrapText="1"/>
    </xf>
    <xf numFmtId="41" fontId="11" fillId="2" borderId="5" xfId="0" applyNumberFormat="1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left" vertical="center" wrapText="1" indent="2"/>
    </xf>
    <xf numFmtId="0" fontId="11" fillId="2" borderId="3" xfId="0" applyFont="1" applyFill="1" applyBorder="1" applyAlignment="1">
      <alignment horizontal="left" vertical="center" wrapText="1" indent="2"/>
    </xf>
    <xf numFmtId="0" fontId="11" fillId="2" borderId="6" xfId="0" applyFont="1" applyFill="1" applyBorder="1" applyAlignment="1">
      <alignment horizontal="center" vertical="center" wrapText="1"/>
    </xf>
    <xf numFmtId="41" fontId="11" fillId="2" borderId="6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0" fontId="11" fillId="2" borderId="0" xfId="0" applyFont="1" applyFill="1"/>
    <xf numFmtId="41" fontId="11" fillId="2" borderId="0" xfId="0" applyNumberFormat="1" applyFont="1" applyFill="1"/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1" fontId="11" fillId="0" borderId="2" xfId="0" applyNumberFormat="1" applyFont="1" applyBorder="1" applyAlignment="1">
      <alignment horizontal="right" vertical="center" wrapText="1"/>
    </xf>
    <xf numFmtId="41" fontId="11" fillId="0" borderId="3" xfId="0" applyNumberFormat="1" applyFont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1" fontId="11" fillId="0" borderId="2" xfId="0" applyNumberFormat="1" applyFont="1" applyFill="1" applyBorder="1" applyAlignment="1">
      <alignment horizontal="right" vertical="center" wrapText="1"/>
    </xf>
    <xf numFmtId="41" fontId="11" fillId="0" borderId="12" xfId="0" applyNumberFormat="1" applyFont="1" applyFill="1" applyBorder="1" applyAlignment="1">
      <alignment horizontal="right" vertical="center" wrapText="1"/>
    </xf>
    <xf numFmtId="41" fontId="11" fillId="0" borderId="3" xfId="0" applyNumberFormat="1" applyFont="1" applyFill="1" applyBorder="1" applyAlignment="1">
      <alignment horizontal="right" vertical="center" wrapText="1"/>
    </xf>
    <xf numFmtId="41" fontId="11" fillId="0" borderId="1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281607</xdr:colOff>
      <xdr:row>1</xdr:row>
      <xdr:rowOff>72694</xdr:rowOff>
    </xdr:from>
    <xdr:to>
      <xdr:col>21</xdr:col>
      <xdr:colOff>623946</xdr:colOff>
      <xdr:row>3</xdr:row>
      <xdr:rowOff>82218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6859" y="258224"/>
          <a:ext cx="1057957" cy="592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0"/>
  <sheetViews>
    <sheetView showGridLines="0" tabSelected="1" zoomScaleNormal="100" zoomScaleSheetLayoutView="100" zoomScalePageLayoutView="5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G15" sqref="AG15"/>
    </sheetView>
  </sheetViews>
  <sheetFormatPr defaultColWidth="9.140625" defaultRowHeight="12.75" x14ac:dyDescent="0.2"/>
  <cols>
    <col min="1" max="1" width="43" style="1" customWidth="1"/>
    <col min="2" max="2" width="10.42578125" style="1" customWidth="1"/>
    <col min="3" max="10" width="5.140625" style="1" hidden="1" customWidth="1"/>
    <col min="11" max="13" width="9.85546875" style="1" hidden="1" customWidth="1"/>
    <col min="14" max="16" width="9.85546875" style="1" bestFit="1" customWidth="1"/>
    <col min="17" max="18" width="9.85546875" style="1" customWidth="1"/>
    <col min="19" max="19" width="9.85546875" style="1" bestFit="1" customWidth="1"/>
    <col min="20" max="20" width="9.85546875" style="1" customWidth="1"/>
    <col min="21" max="23" width="10.42578125" style="1" bestFit="1" customWidth="1"/>
    <col min="24" max="24" width="12.7109375" style="1" customWidth="1"/>
    <col min="25" max="25" width="13.85546875" style="1" customWidth="1"/>
    <col min="26" max="26" width="15" style="1" customWidth="1"/>
    <col min="27" max="16384" width="9.140625" style="1"/>
  </cols>
  <sheetData>
    <row r="1" spans="1:26" ht="15" x14ac:dyDescent="0.25">
      <c r="X1" s="2"/>
    </row>
    <row r="2" spans="1:26" ht="23.25" customHeight="1" x14ac:dyDescent="0.2">
      <c r="A2" s="23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6" ht="22.9" customHeight="1" x14ac:dyDescent="0.2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1:26" ht="31.15" customHeight="1" x14ac:dyDescent="0.2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6" ht="22.9" hidden="1" customHeight="1" x14ac:dyDescent="0.2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6" ht="28.15" hidden="1" customHeight="1" x14ac:dyDescent="0.2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6" s="3" customFormat="1" ht="52.5" customHeight="1" x14ac:dyDescent="0.25">
      <c r="A7" s="17" t="s">
        <v>13</v>
      </c>
      <c r="B7" s="17" t="s">
        <v>14</v>
      </c>
      <c r="C7" s="17">
        <v>2000</v>
      </c>
      <c r="D7" s="17">
        <v>2001</v>
      </c>
      <c r="E7" s="17">
        <v>2002</v>
      </c>
      <c r="F7" s="17">
        <v>2003</v>
      </c>
      <c r="G7" s="17">
        <v>2004</v>
      </c>
      <c r="H7" s="17">
        <v>2005</v>
      </c>
      <c r="I7" s="17">
        <v>2006</v>
      </c>
      <c r="J7" s="17">
        <v>2007</v>
      </c>
      <c r="K7" s="17">
        <v>2008</v>
      </c>
      <c r="L7" s="17">
        <v>2009</v>
      </c>
      <c r="M7" s="17">
        <v>2010</v>
      </c>
      <c r="N7" s="17">
        <v>2012</v>
      </c>
      <c r="O7" s="17">
        <v>2013</v>
      </c>
      <c r="P7" s="17">
        <v>2014</v>
      </c>
      <c r="Q7" s="17">
        <v>2015</v>
      </c>
      <c r="R7" s="17">
        <v>2016</v>
      </c>
      <c r="S7" s="17">
        <v>2017</v>
      </c>
      <c r="T7" s="17">
        <v>2018</v>
      </c>
      <c r="U7" s="17" t="s">
        <v>19</v>
      </c>
      <c r="V7" s="17">
        <v>2020</v>
      </c>
      <c r="W7" s="17">
        <v>2021</v>
      </c>
      <c r="X7" s="17">
        <v>2022</v>
      </c>
      <c r="Y7" s="17" t="s">
        <v>23</v>
      </c>
      <c r="Z7" s="18" t="s">
        <v>24</v>
      </c>
    </row>
    <row r="8" spans="1:26" ht="15" x14ac:dyDescent="0.2">
      <c r="A8" s="25" t="s">
        <v>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6.5" customHeight="1" x14ac:dyDescent="0.2">
      <c r="A9" s="27" t="s">
        <v>21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x14ac:dyDescent="0.2">
      <c r="A10" s="4" t="s">
        <v>1</v>
      </c>
      <c r="B10" s="6" t="s">
        <v>2</v>
      </c>
      <c r="C10" s="7" t="s">
        <v>15</v>
      </c>
      <c r="D10" s="7" t="s">
        <v>15</v>
      </c>
      <c r="E10" s="7" t="s">
        <v>15</v>
      </c>
      <c r="F10" s="7" t="s">
        <v>15</v>
      </c>
      <c r="G10" s="7" t="s">
        <v>15</v>
      </c>
      <c r="H10" s="7" t="s">
        <v>15</v>
      </c>
      <c r="I10" s="7" t="s">
        <v>15</v>
      </c>
      <c r="J10" s="7" t="s">
        <v>15</v>
      </c>
      <c r="K10" s="7">
        <v>736823</v>
      </c>
      <c r="L10" s="7">
        <v>776366</v>
      </c>
      <c r="M10" s="7">
        <v>891886</v>
      </c>
      <c r="N10" s="7">
        <v>1144997</v>
      </c>
      <c r="O10" s="7">
        <v>1230338</v>
      </c>
      <c r="P10" s="7">
        <v>1298454</v>
      </c>
      <c r="Q10" s="7">
        <v>1559678</v>
      </c>
      <c r="R10" s="7">
        <v>1811746.4428161301</v>
      </c>
      <c r="S10" s="7">
        <v>1963104</v>
      </c>
      <c r="T10" s="7">
        <v>2059743</v>
      </c>
      <c r="U10" s="7">
        <v>2034352</v>
      </c>
      <c r="V10" s="7">
        <v>1475276</v>
      </c>
      <c r="W10" s="7">
        <v>1568129.34729942</v>
      </c>
      <c r="X10" s="19">
        <v>2132360</v>
      </c>
      <c r="Y10" s="29">
        <v>3217759.0250308798</v>
      </c>
      <c r="Z10" s="30">
        <v>4175491</v>
      </c>
    </row>
    <row r="11" spans="1:26" x14ac:dyDescent="0.2">
      <c r="A11" s="5" t="s">
        <v>3</v>
      </c>
      <c r="B11" s="6" t="s">
        <v>4</v>
      </c>
      <c r="C11" s="7" t="s">
        <v>15</v>
      </c>
      <c r="D11" s="7" t="s">
        <v>15</v>
      </c>
      <c r="E11" s="7" t="s">
        <v>15</v>
      </c>
      <c r="F11" s="7" t="s">
        <v>15</v>
      </c>
      <c r="G11" s="7" t="s">
        <v>15</v>
      </c>
      <c r="H11" s="7" t="s">
        <v>15</v>
      </c>
      <c r="I11" s="7" t="s">
        <v>15</v>
      </c>
      <c r="J11" s="7" t="s">
        <v>15</v>
      </c>
      <c r="K11" s="7">
        <v>705601</v>
      </c>
      <c r="L11" s="7">
        <v>750444</v>
      </c>
      <c r="M11" s="7">
        <v>874977</v>
      </c>
      <c r="N11" s="7">
        <v>1128926</v>
      </c>
      <c r="O11" s="7">
        <v>1214479</v>
      </c>
      <c r="P11" s="7">
        <v>1289039</v>
      </c>
      <c r="Q11" s="7">
        <v>1553664</v>
      </c>
      <c r="R11" s="7">
        <v>1804250.4695017401</v>
      </c>
      <c r="S11" s="7">
        <v>1955073</v>
      </c>
      <c r="T11" s="7">
        <v>2047257</v>
      </c>
      <c r="U11" s="7">
        <v>2026443</v>
      </c>
      <c r="V11" s="7">
        <v>1469928</v>
      </c>
      <c r="W11" s="7">
        <v>1561389.80204759</v>
      </c>
      <c r="X11" s="19">
        <v>2098955</v>
      </c>
      <c r="Y11" s="29">
        <v>3192257.20803088</v>
      </c>
      <c r="Z11" s="30">
        <v>4115521</v>
      </c>
    </row>
    <row r="12" spans="1:26" x14ac:dyDescent="0.2">
      <c r="A12" s="8" t="s">
        <v>5</v>
      </c>
      <c r="B12" s="6" t="s">
        <v>2</v>
      </c>
      <c r="C12" s="7" t="s">
        <v>15</v>
      </c>
      <c r="D12" s="7" t="s">
        <v>15</v>
      </c>
      <c r="E12" s="7" t="s">
        <v>15</v>
      </c>
      <c r="F12" s="7" t="s">
        <v>15</v>
      </c>
      <c r="G12" s="7" t="s">
        <v>15</v>
      </c>
      <c r="H12" s="7" t="s">
        <v>15</v>
      </c>
      <c r="I12" s="7" t="s">
        <v>15</v>
      </c>
      <c r="J12" s="7" t="s">
        <v>15</v>
      </c>
      <c r="K12" s="7">
        <v>615603</v>
      </c>
      <c r="L12" s="7">
        <v>647500</v>
      </c>
      <c r="M12" s="7">
        <v>759691</v>
      </c>
      <c r="N12" s="7">
        <v>954536</v>
      </c>
      <c r="O12" s="7">
        <v>1054144</v>
      </c>
      <c r="P12" s="7">
        <v>1110080</v>
      </c>
      <c r="Q12" s="7">
        <v>1424709</v>
      </c>
      <c r="R12" s="7">
        <v>1544624.86065882</v>
      </c>
      <c r="S12" s="7">
        <v>1756045</v>
      </c>
      <c r="T12" s="7">
        <v>1805502</v>
      </c>
      <c r="U12" s="7">
        <v>1828803</v>
      </c>
      <c r="V12" s="7">
        <v>1271894</v>
      </c>
      <c r="W12" s="7">
        <v>1365182.0599518099</v>
      </c>
      <c r="X12" s="19">
        <v>1826327</v>
      </c>
      <c r="Y12" s="29">
        <v>2805141.0533356299</v>
      </c>
      <c r="Z12" s="30">
        <v>3777886</v>
      </c>
    </row>
    <row r="13" spans="1:26" x14ac:dyDescent="0.2">
      <c r="A13" s="8" t="s">
        <v>6</v>
      </c>
      <c r="B13" s="6" t="s">
        <v>2</v>
      </c>
      <c r="C13" s="7" t="s">
        <v>15</v>
      </c>
      <c r="D13" s="7" t="s">
        <v>15</v>
      </c>
      <c r="E13" s="7" t="s">
        <v>15</v>
      </c>
      <c r="F13" s="7" t="s">
        <v>15</v>
      </c>
      <c r="G13" s="7" t="s">
        <v>15</v>
      </c>
      <c r="H13" s="7" t="s">
        <v>15</v>
      </c>
      <c r="I13" s="7" t="s">
        <v>15</v>
      </c>
      <c r="J13" s="7" t="s">
        <v>15</v>
      </c>
      <c r="K13" s="7">
        <v>89998</v>
      </c>
      <c r="L13" s="7">
        <v>102944</v>
      </c>
      <c r="M13" s="7">
        <v>115286</v>
      </c>
      <c r="N13" s="7">
        <v>174390</v>
      </c>
      <c r="O13" s="7">
        <v>160336</v>
      </c>
      <c r="P13" s="7">
        <v>178959</v>
      </c>
      <c r="Q13" s="7">
        <v>128955</v>
      </c>
      <c r="R13" s="7">
        <v>259625.60884292002</v>
      </c>
      <c r="S13" s="7">
        <v>199028</v>
      </c>
      <c r="T13" s="7">
        <v>241756</v>
      </c>
      <c r="U13" s="7">
        <v>197640</v>
      </c>
      <c r="V13" s="7">
        <v>198033</v>
      </c>
      <c r="W13" s="7">
        <v>196207.74209578001</v>
      </c>
      <c r="X13" s="19">
        <v>272628</v>
      </c>
      <c r="Y13" s="29">
        <v>387116.15469524998</v>
      </c>
      <c r="Z13" s="30">
        <v>337635</v>
      </c>
    </row>
    <row r="14" spans="1:26" x14ac:dyDescent="0.2">
      <c r="A14" s="5" t="s">
        <v>7</v>
      </c>
      <c r="B14" s="6" t="s">
        <v>2</v>
      </c>
      <c r="C14" s="7" t="s">
        <v>15</v>
      </c>
      <c r="D14" s="7" t="s">
        <v>15</v>
      </c>
      <c r="E14" s="7" t="s">
        <v>15</v>
      </c>
      <c r="F14" s="7" t="s">
        <v>15</v>
      </c>
      <c r="G14" s="7" t="s">
        <v>15</v>
      </c>
      <c r="H14" s="7" t="s">
        <v>15</v>
      </c>
      <c r="I14" s="7" t="s">
        <v>15</v>
      </c>
      <c r="J14" s="7" t="s">
        <v>15</v>
      </c>
      <c r="K14" s="7">
        <v>31222</v>
      </c>
      <c r="L14" s="7">
        <v>25922</v>
      </c>
      <c r="M14" s="7">
        <v>16909</v>
      </c>
      <c r="N14" s="7">
        <v>16071</v>
      </c>
      <c r="O14" s="7">
        <v>15859</v>
      </c>
      <c r="P14" s="7">
        <v>9415</v>
      </c>
      <c r="Q14" s="7">
        <v>6014</v>
      </c>
      <c r="R14" s="7">
        <v>7495.9733143900003</v>
      </c>
      <c r="S14" s="7">
        <v>8031.08750874</v>
      </c>
      <c r="T14" s="7">
        <v>12486</v>
      </c>
      <c r="U14" s="7">
        <v>7909</v>
      </c>
      <c r="V14" s="7">
        <v>5348</v>
      </c>
      <c r="W14" s="7">
        <v>6739.5452518299999</v>
      </c>
      <c r="X14" s="19">
        <v>33405</v>
      </c>
      <c r="Y14" s="29">
        <v>25501.816999999999</v>
      </c>
      <c r="Z14" s="30">
        <v>59970</v>
      </c>
    </row>
    <row r="15" spans="1:26" x14ac:dyDescent="0.2">
      <c r="A15" s="4" t="s">
        <v>17</v>
      </c>
      <c r="B15" s="6" t="s">
        <v>2</v>
      </c>
      <c r="C15" s="7" t="s">
        <v>15</v>
      </c>
      <c r="D15" s="7" t="s">
        <v>15</v>
      </c>
      <c r="E15" s="7" t="s">
        <v>15</v>
      </c>
      <c r="F15" s="7" t="s">
        <v>15</v>
      </c>
      <c r="G15" s="7" t="s">
        <v>15</v>
      </c>
      <c r="H15" s="7" t="s">
        <v>15</v>
      </c>
      <c r="I15" s="7" t="s">
        <v>15</v>
      </c>
      <c r="J15" s="7" t="s">
        <v>15</v>
      </c>
      <c r="K15" s="7">
        <v>1044820</v>
      </c>
      <c r="L15" s="7">
        <v>1254990</v>
      </c>
      <c r="M15" s="7">
        <v>1339237</v>
      </c>
      <c r="N15" s="7">
        <v>1633994</v>
      </c>
      <c r="O15" s="7">
        <v>1746429</v>
      </c>
      <c r="P15" s="7">
        <v>1889698</v>
      </c>
      <c r="Q15" s="7">
        <v>2389180</v>
      </c>
      <c r="R15" s="7">
        <v>2452071.2405929095</v>
      </c>
      <c r="S15" s="7">
        <v>2696598</v>
      </c>
      <c r="T15" s="7">
        <v>2820512</v>
      </c>
      <c r="U15" s="7">
        <v>3473440</v>
      </c>
      <c r="V15" s="7">
        <v>3142964</v>
      </c>
      <c r="W15" s="7">
        <v>3626054.48248791</v>
      </c>
      <c r="X15" s="19">
        <v>4592327.4210000001</v>
      </c>
      <c r="Y15" s="29">
        <v>5500026.0843531899</v>
      </c>
      <c r="Z15" s="30">
        <v>6215424.4612838402</v>
      </c>
    </row>
    <row r="16" spans="1:26" x14ac:dyDescent="0.2">
      <c r="A16" s="5" t="s">
        <v>8</v>
      </c>
      <c r="B16" s="6" t="s">
        <v>2</v>
      </c>
      <c r="C16" s="7" t="s">
        <v>15</v>
      </c>
      <c r="D16" s="7" t="s">
        <v>15</v>
      </c>
      <c r="E16" s="7" t="s">
        <v>15</v>
      </c>
      <c r="F16" s="7" t="s">
        <v>15</v>
      </c>
      <c r="G16" s="7" t="s">
        <v>15</v>
      </c>
      <c r="H16" s="7" t="s">
        <v>15</v>
      </c>
      <c r="I16" s="7" t="s">
        <v>15</v>
      </c>
      <c r="J16" s="7" t="s">
        <v>15</v>
      </c>
      <c r="K16" s="7">
        <v>780303</v>
      </c>
      <c r="L16" s="7">
        <v>922729</v>
      </c>
      <c r="M16" s="7">
        <v>982583</v>
      </c>
      <c r="N16" s="7">
        <v>1195144</v>
      </c>
      <c r="O16" s="7">
        <v>1267238</v>
      </c>
      <c r="P16" s="7">
        <v>1384385</v>
      </c>
      <c r="Q16" s="7">
        <v>1772522</v>
      </c>
      <c r="R16" s="7">
        <v>1851722.7689821199</v>
      </c>
      <c r="S16" s="7">
        <v>2024239</v>
      </c>
      <c r="T16" s="7">
        <v>2187972</v>
      </c>
      <c r="U16" s="7">
        <v>2534586</v>
      </c>
      <c r="V16" s="7">
        <v>2608367</v>
      </c>
      <c r="W16" s="7">
        <v>2814052.1398808998</v>
      </c>
      <c r="X16" s="19">
        <v>3637978</v>
      </c>
      <c r="Y16" s="29">
        <v>4821652.8498289995</v>
      </c>
      <c r="Z16" s="30">
        <v>5414957.7281627804</v>
      </c>
    </row>
    <row r="17" spans="1:26" x14ac:dyDescent="0.2">
      <c r="A17" s="8" t="s">
        <v>9</v>
      </c>
      <c r="B17" s="6" t="s">
        <v>2</v>
      </c>
      <c r="C17" s="7" t="s">
        <v>15</v>
      </c>
      <c r="D17" s="7" t="s">
        <v>15</v>
      </c>
      <c r="E17" s="7" t="s">
        <v>15</v>
      </c>
      <c r="F17" s="7" t="s">
        <v>15</v>
      </c>
      <c r="G17" s="7" t="s">
        <v>15</v>
      </c>
      <c r="H17" s="7" t="s">
        <v>15</v>
      </c>
      <c r="I17" s="7" t="s">
        <v>15</v>
      </c>
      <c r="J17" s="7" t="s">
        <v>15</v>
      </c>
      <c r="K17" s="7">
        <v>212475</v>
      </c>
      <c r="L17" s="7">
        <v>309675</v>
      </c>
      <c r="M17" s="7">
        <v>352592</v>
      </c>
      <c r="N17" s="7">
        <v>408498</v>
      </c>
      <c r="O17" s="7">
        <v>444007</v>
      </c>
      <c r="P17" s="7">
        <v>436395</v>
      </c>
      <c r="Q17" s="7">
        <v>509674</v>
      </c>
      <c r="R17" s="7">
        <v>610894.5708787099</v>
      </c>
      <c r="S17" s="7">
        <v>735565.67671091994</v>
      </c>
      <c r="T17" s="7">
        <v>852190</v>
      </c>
      <c r="U17" s="7">
        <v>901352</v>
      </c>
      <c r="V17" s="7">
        <v>980302</v>
      </c>
      <c r="W17" s="7">
        <v>1048382.44051515</v>
      </c>
      <c r="X17" s="19">
        <v>1565190</v>
      </c>
      <c r="Y17" s="29">
        <v>2455599.54</v>
      </c>
      <c r="Z17" s="30">
        <v>2689500.4395258599</v>
      </c>
    </row>
    <row r="18" spans="1:26" x14ac:dyDescent="0.2">
      <c r="A18" s="5" t="s">
        <v>10</v>
      </c>
      <c r="B18" s="6" t="s">
        <v>2</v>
      </c>
      <c r="C18" s="7" t="s">
        <v>15</v>
      </c>
      <c r="D18" s="7" t="s">
        <v>15</v>
      </c>
      <c r="E18" s="7" t="s">
        <v>15</v>
      </c>
      <c r="F18" s="7" t="s">
        <v>15</v>
      </c>
      <c r="G18" s="7" t="s">
        <v>15</v>
      </c>
      <c r="H18" s="7" t="s">
        <v>15</v>
      </c>
      <c r="I18" s="7" t="s">
        <v>15</v>
      </c>
      <c r="J18" s="7" t="s">
        <v>15</v>
      </c>
      <c r="K18" s="7">
        <v>264517</v>
      </c>
      <c r="L18" s="7">
        <v>332261</v>
      </c>
      <c r="M18" s="7">
        <v>356654</v>
      </c>
      <c r="N18" s="7">
        <v>438850</v>
      </c>
      <c r="O18" s="7">
        <v>479191</v>
      </c>
      <c r="P18" s="7">
        <f>492201+13112</f>
        <v>505313</v>
      </c>
      <c r="Q18" s="7">
        <f>616096+561</f>
        <v>616657</v>
      </c>
      <c r="R18" s="7">
        <v>600348.47161078954</v>
      </c>
      <c r="S18" s="7">
        <f>665338+7021</f>
        <v>672359</v>
      </c>
      <c r="T18" s="7">
        <v>632540</v>
      </c>
      <c r="U18" s="7">
        <f>+U15-U16</f>
        <v>938854</v>
      </c>
      <c r="V18" s="7">
        <f>+V15-V16</f>
        <v>534597</v>
      </c>
      <c r="W18" s="7">
        <v>812002</v>
      </c>
      <c r="X18" s="19">
        <v>954349.42100000009</v>
      </c>
      <c r="Y18" s="29">
        <v>678373.23452419008</v>
      </c>
      <c r="Z18" s="30">
        <v>800466.7331210589</v>
      </c>
    </row>
    <row r="19" spans="1:26" x14ac:dyDescent="0.2">
      <c r="A19" s="4" t="s">
        <v>11</v>
      </c>
      <c r="B19" s="6" t="s">
        <v>2</v>
      </c>
      <c r="C19" s="7" t="s">
        <v>15</v>
      </c>
      <c r="D19" s="7" t="s">
        <v>15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  <c r="K19" s="7">
        <v>-307997</v>
      </c>
      <c r="L19" s="7">
        <v>-478624</v>
      </c>
      <c r="M19" s="7">
        <v>-447351</v>
      </c>
      <c r="N19" s="7">
        <v>-488967</v>
      </c>
      <c r="O19" s="7">
        <v>-516090</v>
      </c>
      <c r="P19" s="7">
        <v>-591244</v>
      </c>
      <c r="Q19" s="7">
        <v>-829502</v>
      </c>
      <c r="R19" s="7">
        <v>-640324.79777677939</v>
      </c>
      <c r="S19" s="7">
        <v>-733494.49257382168</v>
      </c>
      <c r="T19" s="7">
        <v>-760769</v>
      </c>
      <c r="U19" s="7">
        <v>-1439088</v>
      </c>
      <c r="V19" s="7">
        <v>-1667688</v>
      </c>
      <c r="W19" s="7">
        <v>-2057925.1351884899</v>
      </c>
      <c r="X19" s="19">
        <v>-2459967.4210000001</v>
      </c>
      <c r="Y19" s="29">
        <v>-2282267.0593223101</v>
      </c>
      <c r="Z19" s="30">
        <v>-2039931.2519537387</v>
      </c>
    </row>
    <row r="20" spans="1:26" x14ac:dyDescent="0.2">
      <c r="A20" s="9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20"/>
      <c r="Y20" s="31"/>
      <c r="Z20" s="32"/>
    </row>
    <row r="21" spans="1:26" x14ac:dyDescent="0.2">
      <c r="A21" s="22" t="s">
        <v>12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6" x14ac:dyDescent="0.2">
      <c r="A22" s="12" t="s">
        <v>28</v>
      </c>
      <c r="B22" s="13"/>
      <c r="C22" s="13"/>
      <c r="D22" s="13"/>
      <c r="E22" s="13"/>
      <c r="F22" s="14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6" x14ac:dyDescent="0.2">
      <c r="A23" s="12" t="s">
        <v>20</v>
      </c>
      <c r="B23" s="13"/>
      <c r="C23" s="13"/>
      <c r="D23" s="13"/>
      <c r="E23" s="13"/>
      <c r="F23" s="14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6" x14ac:dyDescent="0.2">
      <c r="A24" s="12" t="s">
        <v>16</v>
      </c>
      <c r="B24" s="13"/>
      <c r="C24" s="13"/>
      <c r="D24" s="13"/>
      <c r="E24" s="13"/>
      <c r="F24" s="14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6" ht="12.75" customHeight="1" x14ac:dyDescent="0.2">
      <c r="A25" s="15" t="s">
        <v>18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6" ht="12.75" customHeight="1" x14ac:dyDescent="0.2">
      <c r="A26" s="21" t="s">
        <v>27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6" x14ac:dyDescent="0.2">
      <c r="A27" s="12" t="s">
        <v>25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6" x14ac:dyDescent="0.2">
      <c r="A28" s="12" t="s">
        <v>26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6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6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</sheetData>
  <mergeCells count="4">
    <mergeCell ref="A21:W21"/>
    <mergeCell ref="A2:Y6"/>
    <mergeCell ref="A8:Z8"/>
    <mergeCell ref="A9:Z9"/>
  </mergeCells>
  <pageMargins left="0.5" right="0.25" top="0.75" bottom="0.75" header="0.3" footer="0.3"/>
  <pageSetup paperSize="9" orientation="landscape" r:id="rId1"/>
  <headerFooter>
    <oddHeader>&amp;L&amp;"Calibri"&amp;10&amp;K000000 [Limited Sharing]&amp;1#_x000D_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Gen. Gov. Op.</vt:lpstr>
      <vt:lpstr>'Gen. Gov. Op.'!Print_Area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Dissanayake KU</dc:creator>
  <cp:lastModifiedBy>Madhukshika PR</cp:lastModifiedBy>
  <cp:lastPrinted>2020-06-30T03:34:13Z</cp:lastPrinted>
  <dcterms:created xsi:type="dcterms:W3CDTF">2014-08-25T06:07:40Z</dcterms:created>
  <dcterms:modified xsi:type="dcterms:W3CDTF">2025-04-30T04:00:07Z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2025-04-29T06:35:07Z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f177b094-6f2e-47fb-bfb0-6ff0ff70fae0</vt:lpwstr>
  </property>
  <property fmtid="{D5CDD505-2E9C-101B-9397-08002B2CF9AE}" pid="8" name="MSIP_Label_83c4ab6a-b8f9-4a41-a9e3-9d9b3c522aed_ContentBits">
    <vt:lpwstr>1</vt:lpwstr>
  </property>
  <property fmtid="{D5CDD505-2E9C-101B-9397-08002B2CF9AE}" pid="9" name="MSIP_Label_83c4ab6a-b8f9-4a41-a9e3-9d9b3c522aed_Tag">
    <vt:lpwstr>10, 3, 0, 1</vt:lpwstr>
  </property>
</Properties>
</file>